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Medios\Descargas\"/>
    </mc:Choice>
  </mc:AlternateContent>
  <xr:revisionPtr revIDLastSave="0" documentId="13_ncr:1_{A83C11A4-F6ED-4FB1-BF94-E90F86ED8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" sheetId="1" r:id="rId1"/>
    <sheet name="Resumen" sheetId="2" r:id="rId2"/>
    <sheet name="Instrucciones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I32" i="1" l="1"/>
  <c r="J32" i="1"/>
  <c r="I28" i="1"/>
  <c r="J28" i="1"/>
  <c r="I34" i="1"/>
  <c r="J34" i="1"/>
  <c r="I33" i="1"/>
  <c r="J33" i="1"/>
  <c r="J31" i="1"/>
  <c r="I31" i="1"/>
  <c r="J30" i="1"/>
  <c r="I30" i="1"/>
  <c r="J29" i="1"/>
  <c r="I29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B4" i="2"/>
  <c r="J19" i="1"/>
  <c r="I19" i="1"/>
  <c r="I18" i="1"/>
  <c r="J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I6" i="1"/>
  <c r="J5" i="1"/>
  <c r="I5" i="1"/>
  <c r="B5" i="2" s="1"/>
  <c r="B6" i="2" l="1"/>
</calcChain>
</file>

<file path=xl/sharedStrings.xml><?xml version="1.0" encoding="utf-8"?>
<sst xmlns="http://schemas.openxmlformats.org/spreadsheetml/2006/main" count="59" uniqueCount="51">
  <si>
    <t>PLANTILLA DE CONTROL DE INVENTARIO</t>
  </si>
  <si>
    <t>Gestiona entradas, salidas, stock disponible y alertas de reposición</t>
  </si>
  <si>
    <t>Código</t>
  </si>
  <si>
    <t>Producto</t>
  </si>
  <si>
    <t>Categoría</t>
  </si>
  <si>
    <t>Stock inicial</t>
  </si>
  <si>
    <t>Entradas</t>
  </si>
  <si>
    <t>Salidas</t>
  </si>
  <si>
    <t>Stock actual</t>
  </si>
  <si>
    <t>Stock mínimo</t>
  </si>
  <si>
    <t>Estado</t>
  </si>
  <si>
    <t>Valor stock (€)</t>
  </si>
  <si>
    <t>Coste unitario</t>
  </si>
  <si>
    <t>PR001</t>
  </si>
  <si>
    <t>Taladro eléctrico</t>
  </si>
  <si>
    <t>Herramientas</t>
  </si>
  <si>
    <t>PR002</t>
  </si>
  <si>
    <t>Sierra circular</t>
  </si>
  <si>
    <t>PR003</t>
  </si>
  <si>
    <t>Martillo</t>
  </si>
  <si>
    <t>PR004</t>
  </si>
  <si>
    <t>Destornillador set</t>
  </si>
  <si>
    <t>PR005</t>
  </si>
  <si>
    <t>Alicates</t>
  </si>
  <si>
    <t>PR006</t>
  </si>
  <si>
    <t>Cinta métrica</t>
  </si>
  <si>
    <t>Accesorios</t>
  </si>
  <si>
    <t>PR007</t>
  </si>
  <si>
    <t>Nivel de burbuja</t>
  </si>
  <si>
    <t>PR008</t>
  </si>
  <si>
    <t>Guantes de trabajo</t>
  </si>
  <si>
    <t>Protección</t>
  </si>
  <si>
    <t>RESUMEN DE INVENTARIO</t>
  </si>
  <si>
    <t>Total de productos</t>
  </si>
  <si>
    <t>Cómo usarla</t>
  </si>
  <si>
    <t>Unidades en stock</t>
  </si>
  <si>
    <t>1. Sustituye los productos de ejemplo por los tuyos.</t>
  </si>
  <si>
    <t>Productos con stock bajo</t>
  </si>
  <si>
    <t>2. Introduce stock inicial, entradas, salidas y stock mínimo.</t>
  </si>
  <si>
    <t>Valor total inventario</t>
  </si>
  <si>
    <t>3. El stock actual se calcula automáticamente.</t>
  </si>
  <si>
    <t>4. Los productos por debajo del mínimo se marcan en rojo.</t>
  </si>
  <si>
    <t>5. Puedes ampliar la tabla añadiendo nuevas filas.</t>
  </si>
  <si>
    <t>INSTRUCCIONES</t>
  </si>
  <si>
    <t>Campos editables</t>
  </si>
  <si>
    <t>Las celdas con texto azul son datos que puedes modificar.</t>
  </si>
  <si>
    <t>Se calcula automáticamente con Stock inicial + Entradas - Salidas.</t>
  </si>
  <si>
    <t>Indica el nivel a partir del cual quieres recibir una alerta visual.</t>
  </si>
  <si>
    <t>Muestra “Stock bajo” cuando el stock actual es inferior al mínimo.</t>
  </si>
  <si>
    <t>Valor de inventario</t>
  </si>
  <si>
    <t>Se calcula usando el stock actual y el coste unitario auxiliar.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</si>
</sst>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1F1F1F"/>
      <name val="Calibri"/>
    </font>
    <font>
      <b/>
      <sz val="14"/>
      <color rgb="FF0B5D2A"/>
      <name val="Calibri"/>
    </font>
    <font>
      <b/>
      <sz val="11"/>
      <color rgb="FF0B5D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0" fontId="3" fillId="2" borderId="0" xfId="0" applyFont="1" applyFill="1"/>
    <xf numFmtId="0" fontId="0" fillId="0" borderId="0" xfId="0" applyAlignment="1">
      <alignment wrapText="1"/>
    </xf>
    <xf numFmtId="164" fontId="7" fillId="0" borderId="0" xfId="0" applyNumberFormat="1" applyFont="1"/>
    <xf numFmtId="0" fontId="8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2">
    <dxf>
      <font>
        <b/>
        <color rgb="FFC00000"/>
      </font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s-ES"/>
              <a:t>Stock actual por producto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1134259259259262E-2"/>
          <c:y val="0.21166666666666667"/>
          <c:w val="0.48282824074074077"/>
          <c:h val="0.62706349206349199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Inventario!$G$4</c:f>
              <c:strCache>
                <c:ptCount val="1"/>
                <c:pt idx="0">
                  <c:v>Stock actual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Inventario!$B$5:$B$12</c:f>
              <c:strCache>
                <c:ptCount val="8"/>
                <c:pt idx="0">
                  <c:v>Taladro eléctrico</c:v>
                </c:pt>
                <c:pt idx="1">
                  <c:v>Sierra circular</c:v>
                </c:pt>
                <c:pt idx="2">
                  <c:v>Martillo</c:v>
                </c:pt>
                <c:pt idx="3">
                  <c:v>Destornillador set</c:v>
                </c:pt>
                <c:pt idx="4">
                  <c:v>Alicates</c:v>
                </c:pt>
                <c:pt idx="5">
                  <c:v>Cinta métrica</c:v>
                </c:pt>
                <c:pt idx="6">
                  <c:v>Nivel de burbuja</c:v>
                </c:pt>
                <c:pt idx="7">
                  <c:v>Guantes de trabajo</c:v>
                </c:pt>
              </c:strCache>
            </c:strRef>
          </c:cat>
          <c:val>
            <c:numRef>
              <c:f>Inventario!$G$5:$G$12</c:f>
              <c:numCache>
                <c:formatCode>General</c:formatCode>
                <c:ptCount val="8"/>
                <c:pt idx="0">
                  <c:v>23</c:v>
                </c:pt>
                <c:pt idx="1">
                  <c:v>2</c:v>
                </c:pt>
                <c:pt idx="2">
                  <c:v>20</c:v>
                </c:pt>
                <c:pt idx="3">
                  <c:v>45</c:v>
                </c:pt>
                <c:pt idx="4">
                  <c:v>5</c:v>
                </c:pt>
                <c:pt idx="5">
                  <c:v>20</c:v>
                </c:pt>
                <c:pt idx="6">
                  <c:v>17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0C-43EA-9EA3-B6AC9D498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Unidades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Producto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Inventario" displayName="TablaInventario" ref="A4:J34">
  <autoFilter ref="A4:J34" xr:uid="{00000000-0009-0000-0100-000001000000}"/>
  <tableColumns count="10">
    <tableColumn id="1" xr3:uid="{00000000-0010-0000-0000-000001000000}" name="Código"/>
    <tableColumn id="2" xr3:uid="{00000000-0010-0000-0000-000002000000}" name="Producto"/>
    <tableColumn id="3" xr3:uid="{00000000-0010-0000-0000-000003000000}" name="Categoría"/>
    <tableColumn id="4" xr3:uid="{00000000-0010-0000-0000-000004000000}" name="Stock inicial"/>
    <tableColumn id="5" xr3:uid="{00000000-0010-0000-0000-000005000000}" name="Entradas"/>
    <tableColumn id="6" xr3:uid="{00000000-0010-0000-0000-000006000000}" name="Salidas"/>
    <tableColumn id="7" xr3:uid="{00000000-0010-0000-0000-000007000000}" name="Stock actual"/>
    <tableColumn id="8" xr3:uid="{00000000-0010-0000-0000-000008000000}" name="Stock mínimo"/>
    <tableColumn id="9" xr3:uid="{00000000-0010-0000-0000-000009000000}" name="Estado"/>
    <tableColumn id="10" xr3:uid="{00000000-0010-0000-0000-00000A000000}" name="Valor stock (€)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>
      <pane ySplit="4" topLeftCell="A5" activePane="bottomLeft" state="frozen"/>
      <selection pane="bottomLeft" activeCell="I5" sqref="I5"/>
    </sheetView>
  </sheetViews>
  <sheetFormatPr baseColWidth="10" defaultColWidth="9.140625" defaultRowHeight="15" x14ac:dyDescent="0.25"/>
  <cols>
    <col min="1" max="1" width="13" customWidth="1"/>
    <col min="2" max="2" width="24" customWidth="1"/>
    <col min="3" max="3" width="18" customWidth="1"/>
    <col min="4" max="4" width="14" customWidth="1"/>
    <col min="5" max="6" width="12" customWidth="1"/>
    <col min="7" max="9" width="14" customWidth="1"/>
    <col min="10" max="10" width="16" customWidth="1"/>
    <col min="12" max="12" width="13" hidden="1" customWidth="1"/>
  </cols>
  <sheetData>
    <row r="1" spans="1:12" ht="30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4" spans="1:12" ht="27.9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L4" t="s">
        <v>12</v>
      </c>
    </row>
    <row r="5" spans="1:12" x14ac:dyDescent="0.25">
      <c r="A5" t="s">
        <v>13</v>
      </c>
      <c r="B5" t="s">
        <v>14</v>
      </c>
      <c r="C5" t="s">
        <v>15</v>
      </c>
      <c r="D5" s="2">
        <v>25</v>
      </c>
      <c r="E5" s="2">
        <v>10</v>
      </c>
      <c r="F5" s="2">
        <v>12</v>
      </c>
      <c r="G5" s="3">
        <f t="shared" ref="G5:G12" si="0">D5+E5-F5</f>
        <v>23</v>
      </c>
      <c r="H5" s="2">
        <v>5</v>
      </c>
      <c r="I5" s="3" t="str">
        <f t="shared" ref="I5:I12" si="1">IF(G5&lt;H5,"Stock bajo","Stock OK")</f>
        <v>Stock OK</v>
      </c>
      <c r="J5" s="4">
        <f t="shared" ref="J5:J12" si="2">G5*L5</f>
        <v>1725</v>
      </c>
      <c r="L5" s="2">
        <v>75</v>
      </c>
    </row>
    <row r="6" spans="1:12" x14ac:dyDescent="0.25">
      <c r="A6" t="s">
        <v>16</v>
      </c>
      <c r="B6" t="s">
        <v>17</v>
      </c>
      <c r="C6" t="s">
        <v>15</v>
      </c>
      <c r="D6" s="2">
        <v>15</v>
      </c>
      <c r="E6" s="2">
        <v>5</v>
      </c>
      <c r="F6" s="2">
        <v>18</v>
      </c>
      <c r="G6" s="3">
        <f t="shared" si="0"/>
        <v>2</v>
      </c>
      <c r="H6" s="2">
        <v>5</v>
      </c>
      <c r="I6" s="3" t="str">
        <f t="shared" si="1"/>
        <v>Stock bajo</v>
      </c>
      <c r="J6" s="4">
        <f t="shared" si="2"/>
        <v>240</v>
      </c>
      <c r="L6" s="2">
        <v>120</v>
      </c>
    </row>
    <row r="7" spans="1:12" x14ac:dyDescent="0.25">
      <c r="A7" t="s">
        <v>18</v>
      </c>
      <c r="B7" t="s">
        <v>19</v>
      </c>
      <c r="C7" t="s">
        <v>15</v>
      </c>
      <c r="D7" s="2">
        <v>30</v>
      </c>
      <c r="E7" s="2">
        <v>0</v>
      </c>
      <c r="F7" s="2">
        <v>10</v>
      </c>
      <c r="G7" s="3">
        <f t="shared" si="0"/>
        <v>20</v>
      </c>
      <c r="H7" s="2">
        <v>10</v>
      </c>
      <c r="I7" s="3" t="str">
        <f t="shared" si="1"/>
        <v>Stock OK</v>
      </c>
      <c r="J7" s="4">
        <f t="shared" si="2"/>
        <v>240</v>
      </c>
      <c r="L7" s="2">
        <v>12</v>
      </c>
    </row>
    <row r="8" spans="1:12" x14ac:dyDescent="0.25">
      <c r="A8" t="s">
        <v>20</v>
      </c>
      <c r="B8" t="s">
        <v>21</v>
      </c>
      <c r="C8" t="s">
        <v>15</v>
      </c>
      <c r="D8" s="2">
        <v>50</v>
      </c>
      <c r="E8" s="2">
        <v>20</v>
      </c>
      <c r="F8" s="2">
        <v>25</v>
      </c>
      <c r="G8" s="3">
        <f t="shared" si="0"/>
        <v>45</v>
      </c>
      <c r="H8" s="2">
        <v>15</v>
      </c>
      <c r="I8" s="3" t="str">
        <f t="shared" si="1"/>
        <v>Stock OK</v>
      </c>
      <c r="J8" s="4">
        <f t="shared" si="2"/>
        <v>1575</v>
      </c>
      <c r="L8" s="2">
        <v>35</v>
      </c>
    </row>
    <row r="9" spans="1:12" x14ac:dyDescent="0.25">
      <c r="A9" t="s">
        <v>22</v>
      </c>
      <c r="B9" t="s">
        <v>23</v>
      </c>
      <c r="C9" t="s">
        <v>15</v>
      </c>
      <c r="D9" s="2">
        <v>40</v>
      </c>
      <c r="E9" s="2">
        <v>0</v>
      </c>
      <c r="F9" s="2">
        <v>35</v>
      </c>
      <c r="G9" s="3">
        <f t="shared" si="0"/>
        <v>5</v>
      </c>
      <c r="H9" s="2">
        <v>10</v>
      </c>
      <c r="I9" s="3" t="str">
        <f t="shared" si="1"/>
        <v>Stock bajo</v>
      </c>
      <c r="J9" s="4">
        <f t="shared" si="2"/>
        <v>90</v>
      </c>
      <c r="L9" s="2">
        <v>18</v>
      </c>
    </row>
    <row r="10" spans="1:12" x14ac:dyDescent="0.25">
      <c r="A10" t="s">
        <v>24</v>
      </c>
      <c r="B10" t="s">
        <v>25</v>
      </c>
      <c r="C10" t="s">
        <v>26</v>
      </c>
      <c r="D10" s="2">
        <v>35</v>
      </c>
      <c r="E10" s="2">
        <v>15</v>
      </c>
      <c r="F10" s="2">
        <v>30</v>
      </c>
      <c r="G10" s="3">
        <f t="shared" si="0"/>
        <v>20</v>
      </c>
      <c r="H10" s="2">
        <v>10</v>
      </c>
      <c r="I10" s="3" t="str">
        <f t="shared" si="1"/>
        <v>Stock OK</v>
      </c>
      <c r="J10" s="4">
        <f t="shared" si="2"/>
        <v>160</v>
      </c>
      <c r="L10" s="2">
        <v>8</v>
      </c>
    </row>
    <row r="11" spans="1:12" x14ac:dyDescent="0.25">
      <c r="A11" t="s">
        <v>27</v>
      </c>
      <c r="B11" t="s">
        <v>28</v>
      </c>
      <c r="C11" t="s">
        <v>15</v>
      </c>
      <c r="D11" s="2">
        <v>20</v>
      </c>
      <c r="E11" s="2">
        <v>5</v>
      </c>
      <c r="F11" s="2">
        <v>8</v>
      </c>
      <c r="G11" s="3">
        <f t="shared" si="0"/>
        <v>17</v>
      </c>
      <c r="H11" s="2">
        <v>5</v>
      </c>
      <c r="I11" s="3" t="str">
        <f t="shared" si="1"/>
        <v>Stock OK</v>
      </c>
      <c r="J11" s="4">
        <f t="shared" si="2"/>
        <v>374</v>
      </c>
      <c r="L11" s="2">
        <v>22</v>
      </c>
    </row>
    <row r="12" spans="1:12" x14ac:dyDescent="0.25">
      <c r="A12" t="s">
        <v>29</v>
      </c>
      <c r="B12" t="s">
        <v>30</v>
      </c>
      <c r="C12" t="s">
        <v>31</v>
      </c>
      <c r="D12" s="2">
        <v>60</v>
      </c>
      <c r="E12" s="2">
        <v>0</v>
      </c>
      <c r="F12" s="2">
        <v>40</v>
      </c>
      <c r="G12" s="3">
        <f t="shared" si="0"/>
        <v>20</v>
      </c>
      <c r="H12" s="2">
        <v>10</v>
      </c>
      <c r="I12" s="3" t="str">
        <f t="shared" si="1"/>
        <v>Stock OK</v>
      </c>
      <c r="J12" s="4">
        <f t="shared" si="2"/>
        <v>120</v>
      </c>
      <c r="L12" s="2">
        <v>6</v>
      </c>
    </row>
    <row r="13" spans="1:12" x14ac:dyDescent="0.25">
      <c r="D13" s="2"/>
      <c r="E13" s="2"/>
      <c r="F13" s="2"/>
      <c r="G13" s="3" t="str">
        <f t="shared" ref="G13:G34" si="3">IF(COUNTA(A13:F13)=0,"",D13+E13-F13)</f>
        <v/>
      </c>
      <c r="H13" s="2"/>
      <c r="I13" s="3" t="str">
        <f t="shared" ref="I13:I34" si="4">IF(G13="","",IF(G13&lt;H13,"Stock bajo","Stock OK"))</f>
        <v/>
      </c>
      <c r="J13" s="4" t="str">
        <f t="shared" ref="J13:J34" si="5">IF(G13="","",G13*L13)</f>
        <v/>
      </c>
      <c r="L13" s="2">
        <v>0</v>
      </c>
    </row>
    <row r="14" spans="1:12" x14ac:dyDescent="0.25">
      <c r="D14" s="2"/>
      <c r="E14" s="2"/>
      <c r="F14" s="2"/>
      <c r="G14" s="3" t="str">
        <f t="shared" si="3"/>
        <v/>
      </c>
      <c r="H14" s="2"/>
      <c r="I14" s="3" t="str">
        <f t="shared" si="4"/>
        <v/>
      </c>
      <c r="J14" s="4" t="str">
        <f t="shared" si="5"/>
        <v/>
      </c>
      <c r="L14" s="2">
        <v>0</v>
      </c>
    </row>
    <row r="15" spans="1:12" x14ac:dyDescent="0.25">
      <c r="D15" s="2"/>
      <c r="E15" s="2"/>
      <c r="F15" s="2"/>
      <c r="G15" s="3" t="str">
        <f t="shared" si="3"/>
        <v/>
      </c>
      <c r="H15" s="2"/>
      <c r="I15" s="3" t="str">
        <f t="shared" si="4"/>
        <v/>
      </c>
      <c r="J15" s="4" t="str">
        <f t="shared" si="5"/>
        <v/>
      </c>
      <c r="L15" s="2">
        <v>0</v>
      </c>
    </row>
    <row r="16" spans="1:12" x14ac:dyDescent="0.25">
      <c r="D16" s="2"/>
      <c r="E16" s="2"/>
      <c r="F16" s="2"/>
      <c r="G16" s="3" t="str">
        <f t="shared" si="3"/>
        <v/>
      </c>
      <c r="H16" s="2"/>
      <c r="I16" s="3" t="str">
        <f t="shared" si="4"/>
        <v/>
      </c>
      <c r="J16" s="4" t="str">
        <f t="shared" si="5"/>
        <v/>
      </c>
      <c r="L16" s="2">
        <v>0</v>
      </c>
    </row>
    <row r="17" spans="4:12" x14ac:dyDescent="0.25">
      <c r="D17" s="2"/>
      <c r="E17" s="2"/>
      <c r="F17" s="2"/>
      <c r="G17" s="3" t="str">
        <f t="shared" si="3"/>
        <v/>
      </c>
      <c r="H17" s="2"/>
      <c r="I17" s="3" t="str">
        <f t="shared" si="4"/>
        <v/>
      </c>
      <c r="J17" s="4" t="str">
        <f t="shared" si="5"/>
        <v/>
      </c>
      <c r="L17" s="2">
        <v>0</v>
      </c>
    </row>
    <row r="18" spans="4:12" x14ac:dyDescent="0.25">
      <c r="D18" s="2"/>
      <c r="E18" s="2"/>
      <c r="F18" s="2"/>
      <c r="G18" s="3" t="str">
        <f t="shared" si="3"/>
        <v/>
      </c>
      <c r="H18" s="2"/>
      <c r="I18" s="3" t="str">
        <f t="shared" si="4"/>
        <v/>
      </c>
      <c r="J18" s="4" t="str">
        <f t="shared" si="5"/>
        <v/>
      </c>
      <c r="L18" s="2">
        <v>0</v>
      </c>
    </row>
    <row r="19" spans="4:12" x14ac:dyDescent="0.25">
      <c r="D19" s="2"/>
      <c r="E19" s="2"/>
      <c r="F19" s="2"/>
      <c r="G19" s="3" t="str">
        <f t="shared" si="3"/>
        <v/>
      </c>
      <c r="H19" s="2"/>
      <c r="I19" s="3" t="str">
        <f t="shared" si="4"/>
        <v/>
      </c>
      <c r="J19" s="4" t="str">
        <f t="shared" si="5"/>
        <v/>
      </c>
      <c r="L19" s="2">
        <v>0</v>
      </c>
    </row>
    <row r="20" spans="4:12" x14ac:dyDescent="0.25">
      <c r="D20" s="2"/>
      <c r="E20" s="2"/>
      <c r="F20" s="2"/>
      <c r="G20" s="3" t="str">
        <f t="shared" si="3"/>
        <v/>
      </c>
      <c r="H20" s="2"/>
      <c r="I20" s="3" t="str">
        <f t="shared" si="4"/>
        <v/>
      </c>
      <c r="J20" s="4" t="str">
        <f t="shared" si="5"/>
        <v/>
      </c>
      <c r="L20" s="2">
        <v>0</v>
      </c>
    </row>
    <row r="21" spans="4:12" x14ac:dyDescent="0.25">
      <c r="D21" s="2"/>
      <c r="E21" s="2"/>
      <c r="F21" s="2"/>
      <c r="G21" s="3" t="str">
        <f t="shared" si="3"/>
        <v/>
      </c>
      <c r="H21" s="2"/>
      <c r="I21" s="3" t="str">
        <f t="shared" si="4"/>
        <v/>
      </c>
      <c r="J21" s="4" t="str">
        <f t="shared" si="5"/>
        <v/>
      </c>
      <c r="L21" s="2">
        <v>0</v>
      </c>
    </row>
    <row r="22" spans="4:12" x14ac:dyDescent="0.25">
      <c r="D22" s="2"/>
      <c r="E22" s="2"/>
      <c r="F22" s="2"/>
      <c r="G22" s="3" t="str">
        <f t="shared" si="3"/>
        <v/>
      </c>
      <c r="H22" s="2"/>
      <c r="I22" s="3" t="str">
        <f t="shared" si="4"/>
        <v/>
      </c>
      <c r="J22" s="4" t="str">
        <f t="shared" si="5"/>
        <v/>
      </c>
      <c r="L22" s="2">
        <v>0</v>
      </c>
    </row>
    <row r="23" spans="4:12" x14ac:dyDescent="0.25">
      <c r="D23" s="2"/>
      <c r="E23" s="2"/>
      <c r="F23" s="2"/>
      <c r="G23" s="3" t="str">
        <f t="shared" si="3"/>
        <v/>
      </c>
      <c r="H23" s="2"/>
      <c r="I23" s="3" t="str">
        <f t="shared" si="4"/>
        <v/>
      </c>
      <c r="J23" s="4" t="str">
        <f t="shared" si="5"/>
        <v/>
      </c>
      <c r="L23" s="2">
        <v>0</v>
      </c>
    </row>
    <row r="24" spans="4:12" x14ac:dyDescent="0.25">
      <c r="D24" s="2"/>
      <c r="E24" s="2"/>
      <c r="F24" s="2"/>
      <c r="G24" s="3" t="str">
        <f t="shared" si="3"/>
        <v/>
      </c>
      <c r="H24" s="2"/>
      <c r="I24" s="3" t="str">
        <f t="shared" si="4"/>
        <v/>
      </c>
      <c r="J24" s="4" t="str">
        <f t="shared" si="5"/>
        <v/>
      </c>
      <c r="L24" s="2">
        <v>0</v>
      </c>
    </row>
    <row r="25" spans="4:12" x14ac:dyDescent="0.25">
      <c r="D25" s="2"/>
      <c r="E25" s="2"/>
      <c r="F25" s="2"/>
      <c r="G25" s="3" t="str">
        <f t="shared" si="3"/>
        <v/>
      </c>
      <c r="H25" s="2"/>
      <c r="I25" s="3" t="str">
        <f t="shared" si="4"/>
        <v/>
      </c>
      <c r="J25" s="4" t="str">
        <f t="shared" si="5"/>
        <v/>
      </c>
      <c r="L25" s="2">
        <v>0</v>
      </c>
    </row>
    <row r="26" spans="4:12" x14ac:dyDescent="0.25">
      <c r="D26" s="2"/>
      <c r="E26" s="2"/>
      <c r="F26" s="2"/>
      <c r="G26" s="3" t="str">
        <f t="shared" si="3"/>
        <v/>
      </c>
      <c r="H26" s="2"/>
      <c r="I26" s="3" t="str">
        <f t="shared" si="4"/>
        <v/>
      </c>
      <c r="J26" s="4" t="str">
        <f t="shared" si="5"/>
        <v/>
      </c>
      <c r="L26" s="2">
        <v>0</v>
      </c>
    </row>
    <row r="27" spans="4:12" x14ac:dyDescent="0.25">
      <c r="D27" s="2"/>
      <c r="E27" s="2"/>
      <c r="F27" s="2"/>
      <c r="G27" s="3" t="str">
        <f t="shared" si="3"/>
        <v/>
      </c>
      <c r="H27" s="2"/>
      <c r="I27" s="3" t="str">
        <f t="shared" si="4"/>
        <v/>
      </c>
      <c r="J27" s="4" t="str">
        <f t="shared" si="5"/>
        <v/>
      </c>
      <c r="L27" s="2">
        <v>0</v>
      </c>
    </row>
    <row r="28" spans="4:12" x14ac:dyDescent="0.25">
      <c r="D28" s="2"/>
      <c r="E28" s="2"/>
      <c r="F28" s="2"/>
      <c r="G28" s="3" t="str">
        <f t="shared" si="3"/>
        <v/>
      </c>
      <c r="H28" s="2"/>
      <c r="I28" s="3" t="str">
        <f t="shared" si="4"/>
        <v/>
      </c>
      <c r="J28" s="4" t="str">
        <f t="shared" si="5"/>
        <v/>
      </c>
      <c r="L28" s="2">
        <v>0</v>
      </c>
    </row>
    <row r="29" spans="4:12" x14ac:dyDescent="0.25">
      <c r="D29" s="2"/>
      <c r="E29" s="2"/>
      <c r="F29" s="2"/>
      <c r="G29" s="3" t="str">
        <f t="shared" si="3"/>
        <v/>
      </c>
      <c r="H29" s="2"/>
      <c r="I29" s="3" t="str">
        <f t="shared" si="4"/>
        <v/>
      </c>
      <c r="J29" s="4" t="str">
        <f t="shared" si="5"/>
        <v/>
      </c>
      <c r="L29" s="2">
        <v>0</v>
      </c>
    </row>
    <row r="30" spans="4:12" x14ac:dyDescent="0.25">
      <c r="D30" s="2"/>
      <c r="E30" s="2"/>
      <c r="F30" s="2"/>
      <c r="G30" s="3" t="str">
        <f t="shared" si="3"/>
        <v/>
      </c>
      <c r="H30" s="2"/>
      <c r="I30" s="3" t="str">
        <f t="shared" si="4"/>
        <v/>
      </c>
      <c r="J30" s="4" t="str">
        <f t="shared" si="5"/>
        <v/>
      </c>
      <c r="L30" s="2">
        <v>0</v>
      </c>
    </row>
    <row r="31" spans="4:12" x14ac:dyDescent="0.25">
      <c r="D31" s="2"/>
      <c r="E31" s="2"/>
      <c r="F31" s="2"/>
      <c r="G31" s="3" t="str">
        <f t="shared" si="3"/>
        <v/>
      </c>
      <c r="H31" s="2"/>
      <c r="I31" s="3" t="str">
        <f t="shared" si="4"/>
        <v/>
      </c>
      <c r="J31" s="4" t="str">
        <f t="shared" si="5"/>
        <v/>
      </c>
      <c r="L31" s="2">
        <v>0</v>
      </c>
    </row>
    <row r="32" spans="4:12" x14ac:dyDescent="0.25">
      <c r="D32" s="2"/>
      <c r="E32" s="2"/>
      <c r="F32" s="2"/>
      <c r="G32" s="3" t="str">
        <f t="shared" si="3"/>
        <v/>
      </c>
      <c r="H32" s="2"/>
      <c r="I32" s="3" t="str">
        <f t="shared" si="4"/>
        <v/>
      </c>
      <c r="J32" s="4" t="str">
        <f t="shared" si="5"/>
        <v/>
      </c>
      <c r="L32" s="2">
        <v>0</v>
      </c>
    </row>
    <row r="33" spans="4:12" x14ac:dyDescent="0.25">
      <c r="D33" s="2"/>
      <c r="E33" s="2"/>
      <c r="F33" s="2"/>
      <c r="G33" s="3" t="str">
        <f t="shared" si="3"/>
        <v/>
      </c>
      <c r="H33" s="2"/>
      <c r="I33" s="3" t="str">
        <f t="shared" si="4"/>
        <v/>
      </c>
      <c r="J33" s="4" t="str">
        <f t="shared" si="5"/>
        <v/>
      </c>
      <c r="L33" s="2">
        <v>0</v>
      </c>
    </row>
    <row r="34" spans="4:12" x14ac:dyDescent="0.25">
      <c r="D34" s="2"/>
      <c r="E34" s="2"/>
      <c r="F34" s="2"/>
      <c r="G34" s="3" t="str">
        <f t="shared" si="3"/>
        <v/>
      </c>
      <c r="H34" s="2"/>
      <c r="I34" s="3" t="str">
        <f t="shared" si="4"/>
        <v/>
      </c>
      <c r="J34" s="4" t="str">
        <f t="shared" si="5"/>
        <v/>
      </c>
      <c r="L34" s="2">
        <v>0</v>
      </c>
    </row>
  </sheetData>
  <mergeCells count="2">
    <mergeCell ref="A1:J1"/>
    <mergeCell ref="A2:J2"/>
  </mergeCells>
  <conditionalFormatting sqref="G5:G34">
    <cfRule type="expression" dxfId="1" priority="1">
      <formula>G5&lt;H5</formula>
    </cfRule>
  </conditionalFormatting>
  <conditionalFormatting sqref="I5:I34">
    <cfRule type="expression" dxfId="0" priority="2">
      <formula>I5="Stock bajo"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showGridLines="0" workbookViewId="0">
      <selection activeCell="H8" sqref="H8"/>
    </sheetView>
  </sheetViews>
  <sheetFormatPr baseColWidth="10" defaultColWidth="9.140625" defaultRowHeight="15" x14ac:dyDescent="0.25"/>
  <cols>
    <col min="1" max="6" width="22" customWidth="1"/>
  </cols>
  <sheetData>
    <row r="1" spans="1:6" ht="23.25" x14ac:dyDescent="0.35">
      <c r="A1" s="14" t="s">
        <v>32</v>
      </c>
      <c r="B1" s="12"/>
      <c r="C1" s="12"/>
      <c r="D1" s="12"/>
      <c r="E1" s="12"/>
      <c r="F1" s="12"/>
    </row>
    <row r="3" spans="1:6" ht="18.75" x14ac:dyDescent="0.3">
      <c r="A3" s="5" t="s">
        <v>33</v>
      </c>
      <c r="B3" s="6">
        <f>COUNTA(Inventario!B5:B34)</f>
        <v>8</v>
      </c>
      <c r="D3" s="7" t="s">
        <v>34</v>
      </c>
    </row>
    <row r="4" spans="1:6" ht="45.75" x14ac:dyDescent="0.3">
      <c r="A4" s="5" t="s">
        <v>35</v>
      </c>
      <c r="B4" s="6">
        <f>SUM(Inventario!G5:G34)</f>
        <v>152</v>
      </c>
      <c r="D4" s="8" t="s">
        <v>36</v>
      </c>
    </row>
    <row r="5" spans="1:6" ht="45.75" x14ac:dyDescent="0.3">
      <c r="A5" s="5" t="s">
        <v>37</v>
      </c>
      <c r="B5" s="6">
        <f>COUNTIF(Inventario!I5:I34,"Stock bajo")</f>
        <v>2</v>
      </c>
      <c r="D5" s="8" t="s">
        <v>38</v>
      </c>
    </row>
    <row r="6" spans="1:6" ht="45.75" x14ac:dyDescent="0.3">
      <c r="A6" s="5" t="s">
        <v>39</v>
      </c>
      <c r="B6" s="9">
        <f>SUM(Inventario!J5:J34)</f>
        <v>4524</v>
      </c>
      <c r="D6" s="8" t="s">
        <v>40</v>
      </c>
    </row>
    <row r="7" spans="1:6" ht="45" x14ac:dyDescent="0.25">
      <c r="D7" s="8" t="s">
        <v>41</v>
      </c>
    </row>
    <row r="8" spans="1:6" ht="45" x14ac:dyDescent="0.25">
      <c r="D8" s="8" t="s">
        <v>42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showGridLines="0" workbookViewId="0">
      <selection activeCell="B3" sqref="B3"/>
    </sheetView>
  </sheetViews>
  <sheetFormatPr baseColWidth="10" defaultColWidth="9.140625" defaultRowHeight="15" x14ac:dyDescent="0.25"/>
  <cols>
    <col min="1" max="1" width="22" customWidth="1"/>
    <col min="2" max="2" width="75" customWidth="1"/>
  </cols>
  <sheetData>
    <row r="1" spans="1:6" ht="23.25" x14ac:dyDescent="0.35">
      <c r="A1" s="14" t="s">
        <v>43</v>
      </c>
      <c r="B1" s="12"/>
      <c r="C1" s="12"/>
      <c r="D1" s="12"/>
      <c r="E1" s="12"/>
      <c r="F1" s="12"/>
    </row>
    <row r="3" spans="1:6" x14ac:dyDescent="0.25">
      <c r="A3" s="10" t="s">
        <v>44</v>
      </c>
      <c r="B3" s="8" t="s">
        <v>45</v>
      </c>
    </row>
    <row r="4" spans="1:6" x14ac:dyDescent="0.25">
      <c r="A4" s="10" t="s">
        <v>8</v>
      </c>
      <c r="B4" s="8" t="s">
        <v>46</v>
      </c>
    </row>
    <row r="5" spans="1:6" x14ac:dyDescent="0.25">
      <c r="A5" s="10" t="s">
        <v>9</v>
      </c>
      <c r="B5" s="8" t="s">
        <v>47</v>
      </c>
    </row>
    <row r="6" spans="1:6" x14ac:dyDescent="0.25">
      <c r="A6" s="10" t="s">
        <v>10</v>
      </c>
      <c r="B6" s="8" t="s">
        <v>48</v>
      </c>
    </row>
    <row r="7" spans="1:6" x14ac:dyDescent="0.25">
      <c r="A7" s="10" t="s">
        <v>49</v>
      </c>
      <c r="B7" s="8" t="s">
        <v>50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Inventario</vt:lpstr>
      <vt:lpstr>Resumen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iLabora Formación 5</cp:lastModifiedBy>
  <dcterms:created xsi:type="dcterms:W3CDTF">2026-08-31T10:48:43Z</dcterms:created>
  <dcterms:modified xsi:type="dcterms:W3CDTF">2026-08-31T10:49:45Z</dcterms:modified>
</cp:coreProperties>
</file>